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an\Desktop\"/>
    </mc:Choice>
  </mc:AlternateContent>
  <bookViews>
    <workbookView xWindow="-120" yWindow="-120" windowWidth="29040" windowHeight="15720"/>
  </bookViews>
  <sheets>
    <sheet name="Jednostavna nabava HP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" l="1"/>
  <c r="H68" i="2"/>
  <c r="H72" i="2"/>
  <c r="H71" i="2"/>
  <c r="H70" i="2"/>
  <c r="H69" i="2"/>
  <c r="B78" i="2" l="1"/>
</calcChain>
</file>

<file path=xl/sharedStrings.xml><?xml version="1.0" encoding="utf-8"?>
<sst xmlns="http://schemas.openxmlformats.org/spreadsheetml/2006/main" count="301" uniqueCount="255">
  <si>
    <t>Registar ugovora o javnoj nabavi i okvirnih sporazuma</t>
  </si>
  <si>
    <t>Redni broj</t>
  </si>
  <si>
    <t>Predmet ugovora</t>
  </si>
  <si>
    <t>Broj objave i evidencijski broj nabave</t>
  </si>
  <si>
    <t>Iznos sklopljenog ugovora o javnoj nabavi (EUR)</t>
  </si>
  <si>
    <t>Datum sklapanja ugovora o javnoj nabavi</t>
  </si>
  <si>
    <t>Naziv ponuditelja s kojim je sklopljen ugovor o javnoj nabavi</t>
  </si>
  <si>
    <t>Konačni datum uizvršenja ugovora</t>
  </si>
  <si>
    <t>Konačni iznos isplaćen na temelju ugovora o javnoj nabavi</t>
  </si>
  <si>
    <t>Obrazloženje ako je konačni iznos veći od ugovorenog</t>
  </si>
  <si>
    <t>HRVATSKI PLANINARSKI SAVEZ</t>
  </si>
  <si>
    <t>Registar ugovora o javnoj nabavi i okvirnih sporazuma vodi se na temelju članka 28. Zakona o javnoj nabavi (Narodne novine, broj 120/16).</t>
  </si>
  <si>
    <t>ALAN ČAPLAR, glavni tajnik HPS-a</t>
  </si>
  <si>
    <t>Zagreb,</t>
  </si>
  <si>
    <t xml:space="preserve">Sukladno članku 28. Zakona o javnoj nabavi („Narodne novine“, broj 120/16) i članku 7. Pravilnika o planu nabave, registru ugovora, prethodnom savjetovanju i analizi tržišta u javnoj nabavi („Narodne novine“, broj 101/2017), Registar ugovora o javnoj nabavi i okvirnih sporazuma Hrvatskog planinarskog saveza dostupan je u Elektroničkom oglasniku javne nabave Republike Hrvatske na adresi: https://eojn.nn.hr/Oglasnik/ odabirom u rubrici Registri ugovora.
</t>
  </si>
  <si>
    <t>JN23-1HPS</t>
  </si>
  <si>
    <t>17.04.2023.</t>
  </si>
  <si>
    <t>CIAK TOOLS d.o.o.</t>
  </si>
  <si>
    <t>31.12.2023.</t>
  </si>
  <si>
    <t>Učka solari</t>
  </si>
  <si>
    <t>002/2023</t>
  </si>
  <si>
    <t>Učka - elektromatrijal</t>
  </si>
  <si>
    <t>Uređenje glavne zgrade HPSa</t>
  </si>
  <si>
    <t>003/2023</t>
  </si>
  <si>
    <t>004/2023</t>
  </si>
  <si>
    <t>09.03.2023.</t>
  </si>
  <si>
    <t>01.07.2023.</t>
  </si>
  <si>
    <t xml:space="preserve"> Šokčević-gradnja; UGOVOR O IZVOĐENJU RADOVA</t>
  </si>
  <si>
    <t>Izrada značke Vodič i Čuvar planinske prirode</t>
  </si>
  <si>
    <t>005/2023</t>
  </si>
  <si>
    <t>09.5.2023.</t>
  </si>
  <si>
    <t xml:space="preserve">KOVNICA d.o.o. </t>
  </si>
  <si>
    <t>Tiskanje vodiča Premužićeva staza</t>
  </si>
  <si>
    <t>006/2023</t>
  </si>
  <si>
    <t>13.03.2023.</t>
  </si>
  <si>
    <t>Kerschoffset d.o.o.</t>
  </si>
  <si>
    <t>007/2023</t>
  </si>
  <si>
    <t>23.0,3.2023.</t>
  </si>
  <si>
    <t>Larus informatika</t>
  </si>
  <si>
    <t>Računalne usluge uređenja Regisrta planinarskih putova</t>
  </si>
  <si>
    <t>Gume Nissan Navara</t>
  </si>
  <si>
    <t>008/2023</t>
  </si>
  <si>
    <t>Gumme mobile</t>
  </si>
  <si>
    <t>Putokazne ploče SOPI2023</t>
  </si>
  <si>
    <t>009/2023</t>
  </si>
  <si>
    <t>17.03.2023.</t>
  </si>
  <si>
    <t>Gelax</t>
  </si>
  <si>
    <t>31.08.2023.</t>
  </si>
  <si>
    <t>Stupovi SOPI 2023</t>
  </si>
  <si>
    <t>010/2023</t>
  </si>
  <si>
    <t>SiO d.o.o.</t>
  </si>
  <si>
    <t>Usluge telefonije i interneta</t>
  </si>
  <si>
    <t>011/2023</t>
  </si>
  <si>
    <t>Usluga izrade žigova</t>
  </si>
  <si>
    <t>012/2023</t>
  </si>
  <si>
    <t>18.04.2023.</t>
  </si>
  <si>
    <t>Usluga offsetnog tiska</t>
  </si>
  <si>
    <t>013/2023</t>
  </si>
  <si>
    <t>23.03.2023.</t>
  </si>
  <si>
    <t>Nabava uredskog pribora</t>
  </si>
  <si>
    <t>014/2023</t>
  </si>
  <si>
    <t>03.04.2023.</t>
  </si>
  <si>
    <t>Limes d.o.o.</t>
  </si>
  <si>
    <t>03.04.2024.</t>
  </si>
  <si>
    <t>Servis vozila HPSa</t>
  </si>
  <si>
    <t>015/2023</t>
  </si>
  <si>
    <t>AUTOSERVIS SIVEC</t>
  </si>
  <si>
    <t>05.04.2023.</t>
  </si>
  <si>
    <t>Okvirni sporazum 31.12.2025.</t>
  </si>
  <si>
    <t>Nabava namirnica HPS</t>
  </si>
  <si>
    <t>016/2023</t>
  </si>
  <si>
    <t>Računalna oprema</t>
  </si>
  <si>
    <t>017/2023</t>
  </si>
  <si>
    <t>Mikronis d.o.o.</t>
  </si>
  <si>
    <t>Videokonferencijska oprema</t>
  </si>
  <si>
    <t>018/2023</t>
  </si>
  <si>
    <t>Modul educa</t>
  </si>
  <si>
    <t>Nabava GNSS uređaja SOPI2023</t>
  </si>
  <si>
    <t>019/2023</t>
  </si>
  <si>
    <t>Uređenje doma Bijele stijene -Tuk</t>
  </si>
  <si>
    <t>O23-001</t>
  </si>
  <si>
    <t>Uređenje planinarskog objekta Kunagora - prozori</t>
  </si>
  <si>
    <t>O23-003</t>
  </si>
  <si>
    <t>O23-004</t>
  </si>
  <si>
    <t>Uređenje pl. skloništa Skorpovac -peć na drva</t>
  </si>
  <si>
    <t>Stolarija Škrablin</t>
  </si>
  <si>
    <t>01.05.2023.</t>
  </si>
  <si>
    <t>Speleo oprema</t>
  </si>
  <si>
    <t>Projektna dokumentacija</t>
  </si>
  <si>
    <t>Osiguranje planinarskih putova (sajle iklinovi)</t>
  </si>
  <si>
    <t>Nabava i izrada majica/prsluka za Vodiče, Markaciste i čuvare planinske prirode</t>
  </si>
  <si>
    <t>020/2023</t>
  </si>
  <si>
    <t>021/2023</t>
  </si>
  <si>
    <t>023/2023</t>
  </si>
  <si>
    <t>O23-008</t>
  </si>
  <si>
    <t>21.03.2023.</t>
  </si>
  <si>
    <t>Ikoma prodajni centar</t>
  </si>
  <si>
    <t>Uređenje spavaonice i skupni smještaj</t>
  </si>
  <si>
    <t>Opremanje pl. objekta Dušice</t>
  </si>
  <si>
    <t>Maraš d.o.o.</t>
  </si>
  <si>
    <t>11.05.2023.</t>
  </si>
  <si>
    <t>Opremanje pl. objekta Zlatko Prgin</t>
  </si>
  <si>
    <t>29.03.2023.</t>
  </si>
  <si>
    <t>Fero term</t>
  </si>
  <si>
    <t>Zaštita inspect</t>
  </si>
  <si>
    <t>Yela yacht</t>
  </si>
  <si>
    <t>Slaven plast</t>
  </si>
  <si>
    <t>30.03.2023.</t>
  </si>
  <si>
    <t>Opremanje planinarskog objekta Majer</t>
  </si>
  <si>
    <t>Majdak animi</t>
  </si>
  <si>
    <t>Nabava prema iskazu PK Split za uređenje</t>
  </si>
  <si>
    <t>a) planinarsko sklonište Vickov stup bojanje</t>
  </si>
  <si>
    <t>b) planinarska kuća "Česmina" vodosprema</t>
  </si>
  <si>
    <t>O23-15B</t>
  </si>
  <si>
    <t>O23-15A</t>
  </si>
  <si>
    <t>Mosor dom</t>
  </si>
  <si>
    <t>Mosor - Kontenjer</t>
  </si>
  <si>
    <t>Kladešnica</t>
  </si>
  <si>
    <t>BMD STILd.o.o.</t>
  </si>
  <si>
    <t>19.04.2023.</t>
  </si>
  <si>
    <t>Mrkvište</t>
  </si>
  <si>
    <t>13.104.2023.</t>
  </si>
  <si>
    <t>Primorje d.d., Gramex-comm d.o.o.,Drvo tregovina, Kula promet</t>
  </si>
  <si>
    <t>15.07.2023.</t>
  </si>
  <si>
    <t>O23-016</t>
  </si>
  <si>
    <t>Nabava prema iskazut za uređenje planinarskog objekta SV. Gaudent, PD Osorčica, Mali Lošinj</t>
  </si>
  <si>
    <t>Bauhaus
Sokolić d.o.o.
Stolarija Fuči</t>
  </si>
  <si>
    <t>PD Tuhobić:Korištenje potpore za uređenje planinarskog objekta Zamost i Bitorajka</t>
  </si>
  <si>
    <t>Bauhaus
318,40
398,00
06.04.2023.
Bačelić
37,71
47,14
06.04.2023.
Vatropromet
103,50
129,38
05.04.2023.</t>
  </si>
  <si>
    <t>Korištenje potpore za uređenje planinarskog objekta Bjelolasica – Jakob Mihalčić</t>
  </si>
  <si>
    <t>16.04.2023.</t>
  </si>
  <si>
    <t>Tuta Blu
586,16
732,71
Plameco
768,00
960,00
Tadejević
2200,00
2200,00
Euro-vrt d.o.o.
432,02
540,03
Entrada
836,80
1046,00
Borivoje Jakšić
56,00
56,00
UKUPNO
5534,74</t>
  </si>
  <si>
    <t>Korištenje potpore za uređenje planinarskog objekta Orlove stine</t>
  </si>
  <si>
    <t>Extra metal d.o.o.
530,51
663,14
Stolarija Ajduci
400,00
500,00
Naprijed
531,00
663,75
Era – commerce d.o.o.
595,07
743,84
Suhač commerce
533,28
666,60
Varoš d.o.o.
213,12
266.40
Sedile d.o.o.
216,00
270,00
Extra metal d.o.o.
544,83
681,04
Suhač commerce
175,14
218,93</t>
  </si>
  <si>
    <t>07.04.2023.</t>
  </si>
  <si>
    <t>Studio Juretić</t>
  </si>
  <si>
    <t>Opremanje planinarskog objekta Rossijevo sklonište</t>
  </si>
  <si>
    <t>Korištenje potpore za uređenje planinarskog objekta vjetar s Dinare</t>
  </si>
  <si>
    <t>Naprijed
1506,11
1882,64
Era – commerce d.o.o.
1735,28</t>
  </si>
  <si>
    <t>Korištenje potpore za uređenje planinarskog objekta Ratkovo sklonište</t>
  </si>
  <si>
    <t>02.05.2023.</t>
  </si>
  <si>
    <t>Farma
14.98
18,73
Pevex d.d.
9.06
11,73
Fero term
151,21
189,01
Bauhaus
148,40
185,60</t>
  </si>
  <si>
    <t>Korištenje potpore za uređenje planinarskog objekta Dragutin Hirtz Bijele stijene O23-032-1</t>
  </si>
  <si>
    <t>Stolarija Purić</t>
  </si>
  <si>
    <t>13.04.2023.</t>
  </si>
  <si>
    <t>Korištenje potpore za uređenje planinarskog objekta Dragutin Hirtz Bijele stijene O23-0,32a</t>
  </si>
  <si>
    <t>Clivus Multrum International AB</t>
  </si>
  <si>
    <t>Korištenje potpore za uređenje planinarskog objekta Belecgrad – Baterija za solarni sustav</t>
  </si>
  <si>
    <t>16.03.2023.</t>
  </si>
  <si>
    <t>INFOTON obrt</t>
  </si>
  <si>
    <t>Korištenje potpore za uređenje planinarskog objekta Apatašin</t>
  </si>
  <si>
    <t>03.05.2023.</t>
  </si>
  <si>
    <t>Dren d.o.o.</t>
  </si>
  <si>
    <t>Uređenje planinarskog objekta Glavica</t>
  </si>
  <si>
    <t>06.06.2023.</t>
  </si>
  <si>
    <t>Zama
726,59 €
908,24 €
M.I. Hršak
1338,19 €
1672,74 €</t>
  </si>
  <si>
    <t>Pristan: Teflon, Roto grad</t>
  </si>
  <si>
    <t>Feroplast d.o.o.</t>
  </si>
  <si>
    <t>24.04.2023.</t>
  </si>
  <si>
    <t>Građa d.o.o</t>
  </si>
  <si>
    <t>28.06.2023.</t>
  </si>
  <si>
    <t>14.04.2023.</t>
  </si>
  <si>
    <t>21.04.2023.</t>
  </si>
  <si>
    <t>Sigurnosti sustav planinarskog objekta Paklenica</t>
  </si>
  <si>
    <t>ISTRA STREAM d.o.o.
1480,00
1850,00
LALIZAS MARINA d.o.o.
330,70
BAUHAUS k.d.
432,20
540,25</t>
  </si>
  <si>
    <t>04.05.2023.</t>
  </si>
  <si>
    <t>Korištenje potpore za uređenje planinarskog objekta Krndija ( Londžica)</t>
  </si>
  <si>
    <t>31.07.2023.</t>
  </si>
  <si>
    <t>Slavko Uremović</t>
  </si>
  <si>
    <t>Uređenje planinarskog objekta Strmec</t>
  </si>
  <si>
    <t>09.05.2023.</t>
  </si>
  <si>
    <t xml:space="preserve">Enmon; Frigo i MKM
</t>
  </si>
  <si>
    <t>05.05.2023.</t>
  </si>
  <si>
    <t>30.06.2023.</t>
  </si>
  <si>
    <t>01.08.2023.</t>
  </si>
  <si>
    <t>Ikea</t>
  </si>
  <si>
    <t>Nabava za kupnju i servis printera za kartice</t>
  </si>
  <si>
    <t>024/2023</t>
  </si>
  <si>
    <t>20.04.2023.</t>
  </si>
  <si>
    <t>GARMIN HRVATSKA D.O.O.</t>
  </si>
  <si>
    <t>IGLU SPORT d.o.o.</t>
  </si>
  <si>
    <t>Okvirni sporazum 20.04.2025.</t>
  </si>
  <si>
    <t>Okvirni sporazum  31.12.2024.</t>
  </si>
  <si>
    <t>24.05.2023.</t>
  </si>
  <si>
    <t>Arhitektura Stojanović d.o.o.</t>
  </si>
  <si>
    <t>Okvirni sporazum  24.05.2025.</t>
  </si>
  <si>
    <t>Remex d.o.o.</t>
  </si>
  <si>
    <t>Okvirni sporazum 27.06.2024.</t>
  </si>
  <si>
    <t>27.06.2023.</t>
  </si>
  <si>
    <t>022-1/2023</t>
  </si>
  <si>
    <t>022-2/2023</t>
  </si>
  <si>
    <t>Imaht viličari d.o.o,.</t>
  </si>
  <si>
    <t>10.07.2023.</t>
  </si>
  <si>
    <t>Okvirni sporazum 10.07.2024.</t>
  </si>
  <si>
    <t>16.06.2023.</t>
  </si>
  <si>
    <t>Ciak Tools d.o.o.</t>
  </si>
  <si>
    <t>Alat II Sigurna i održiva planinarska infrastruktura</t>
  </si>
  <si>
    <t>N023-1-5</t>
  </si>
  <si>
    <t>Greenseeker d.o.o.</t>
  </si>
  <si>
    <t>Okvirni sporazum  30.07.2024.</t>
  </si>
  <si>
    <t>025/2023</t>
  </si>
  <si>
    <t>23.08.2023.</t>
  </si>
  <si>
    <t>Špica sustavi d.o.o.</t>
  </si>
  <si>
    <t>Usluge čišćenja i održavanja poslovnog prostora Kozarčeva 22, Zgrada HPS</t>
  </si>
  <si>
    <t>19.12.2023.</t>
  </si>
  <si>
    <t>026/2023</t>
  </si>
  <si>
    <t>Leute -obrt za usluge</t>
  </si>
  <si>
    <t>Ugovor 026-2024</t>
  </si>
  <si>
    <t>Markice za članske iskaznice</t>
  </si>
  <si>
    <t>027/2023</t>
  </si>
  <si>
    <t>28.08.2023.</t>
  </si>
  <si>
    <t>AKD d.o.o.</t>
  </si>
  <si>
    <t>Avionske karte</t>
  </si>
  <si>
    <t>028/2023</t>
  </si>
  <si>
    <t>16.10.2023.</t>
  </si>
  <si>
    <t>029/2023</t>
  </si>
  <si>
    <t>20.10.2023.</t>
  </si>
  <si>
    <t>MS8 d.o.o</t>
  </si>
  <si>
    <t>VTR - DODDATNI GRAĐEVINSKI RADOVI PRILIKOM REKONSTRUKCIJE ZGRADE</t>
  </si>
  <si>
    <t>15.3.2024.</t>
  </si>
  <si>
    <t>3.4.2023.</t>
  </si>
  <si>
    <t>NIJE PROVEDENO</t>
  </si>
  <si>
    <t>Pribor, materijal i alat SOPI2023.Nabava u sklopu projekta uređivanje planinarskih putova.</t>
  </si>
  <si>
    <t>VMD</t>
  </si>
  <si>
    <t>13.10.2023.</t>
  </si>
  <si>
    <t>7.10.2023.</t>
  </si>
  <si>
    <t>Nabava komisijske sportske opreme</t>
  </si>
  <si>
    <t>32.12.2023.</t>
  </si>
  <si>
    <t>Žuti graditeljsvo d.o.o.</t>
  </si>
  <si>
    <t>odgovorna osoba :</t>
  </si>
  <si>
    <t>Alan Ćaplar</t>
  </si>
  <si>
    <t>Jednostavne nabave u sklopu projekta "Sigurna i održiva planinarska infrastruktura"</t>
  </si>
  <si>
    <t>O23-005</t>
  </si>
  <si>
    <t>O23-006</t>
  </si>
  <si>
    <t>O23-009</t>
  </si>
  <si>
    <t>O23-011</t>
  </si>
  <si>
    <t>O23-36</t>
  </si>
  <si>
    <t>O23-035</t>
  </si>
  <si>
    <t>O23-014</t>
  </si>
  <si>
    <t>O23-013</t>
  </si>
  <si>
    <t>O23-017</t>
  </si>
  <si>
    <t>O23-012</t>
  </si>
  <si>
    <t>O23-023</t>
  </si>
  <si>
    <t>O23-018</t>
  </si>
  <si>
    <t>O23-032-1</t>
  </si>
  <si>
    <t>O23-032A</t>
  </si>
  <si>
    <t>O23-024</t>
  </si>
  <si>
    <t>O23-031</t>
  </si>
  <si>
    <t>O23-028</t>
  </si>
  <si>
    <t>O23-020</t>
  </si>
  <si>
    <t>O23-029</t>
  </si>
  <si>
    <t>O23-019</t>
  </si>
  <si>
    <t>01.5.2023.</t>
  </si>
  <si>
    <t>1.10.2023.</t>
  </si>
  <si>
    <t>Konzum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</si>
</sst>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wrapText="1"/>
    </xf>
    <xf numFmtId="0" fontId="1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indent="1"/>
    </xf>
    <xf numFmtId="0" fontId="1" fillId="0" borderId="1" xfId="0" applyFont="1" applyBorder="1" applyAlignment="1">
      <alignment horizontal="left" vertical="center" wrapText="1" indent="1"/>
    </xf>
    <xf numFmtId="17" fontId="1" fillId="0" borderId="1" xfId="0" applyNumberFormat="1" applyFont="1" applyBorder="1" applyAlignment="1">
      <alignment horizontal="left" vertical="center" wrapText="1" indent="1"/>
    </xf>
    <xf numFmtId="0" fontId="0" fillId="0" borderId="8" xfId="0" applyBorder="1" applyAlignment="1">
      <alignment horizontal="left" wrapText="1" inden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0" fillId="0" borderId="0" xfId="0" applyNumberFormat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indent="1"/>
    </xf>
    <xf numFmtId="165" fontId="7" fillId="6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79"/>
  <sheetViews>
    <sheetView tabSelected="1" workbookViewId="0">
      <selection sqref="A1:XFD1048576"/>
    </sheetView>
  </sheetViews>
  <sheetFormatPr defaultRowHeight="16.5" x14ac:dyDescent="0.3"/>
  <cols>
    <col min="1" max="1" width="15.5703125" style="1" customWidth="1"/>
    <col min="2" max="2" width="72.7109375" style="1" bestFit="1" customWidth="1"/>
    <col min="3" max="3" width="13.140625" style="12" customWidth="1"/>
    <col min="4" max="4" width="13.42578125" style="1" customWidth="1"/>
    <col min="5" max="5" width="11.7109375" style="1" customWidth="1"/>
    <col min="6" max="7" width="16.7109375" style="1" customWidth="1"/>
    <col min="8" max="8" width="15.28515625" style="1" customWidth="1"/>
    <col min="9" max="9" width="16.7109375" style="1" customWidth="1"/>
    <col min="10" max="16384" width="9.140625" style="1"/>
  </cols>
  <sheetData>
    <row r="1" spans="1:12" x14ac:dyDescent="0.3">
      <c r="A1" s="3" t="s">
        <v>10</v>
      </c>
    </row>
    <row r="2" spans="1:12" ht="54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12" ht="82.5" x14ac:dyDescent="0.3">
      <c r="A3" s="5" t="s">
        <v>1</v>
      </c>
      <c r="B3" s="5" t="s">
        <v>2</v>
      </c>
      <c r="C3" s="13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2"/>
      <c r="K3" s="2"/>
      <c r="L3" s="2"/>
    </row>
    <row r="4" spans="1:12" ht="13.5" customHeight="1" x14ac:dyDescent="0.3">
      <c r="A4" s="6">
        <v>1</v>
      </c>
      <c r="B4" s="6">
        <v>2</v>
      </c>
      <c r="C4" s="14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</row>
    <row r="5" spans="1:12" ht="13.5" customHeight="1" x14ac:dyDescent="0.3">
      <c r="A5" s="25">
        <v>1</v>
      </c>
      <c r="B5" s="25" t="s">
        <v>222</v>
      </c>
      <c r="C5" s="26" t="s">
        <v>15</v>
      </c>
      <c r="D5" s="27">
        <v>95000</v>
      </c>
      <c r="E5" s="25" t="s">
        <v>16</v>
      </c>
      <c r="F5" s="25" t="s">
        <v>17</v>
      </c>
      <c r="G5" s="25" t="s">
        <v>18</v>
      </c>
      <c r="H5" s="27">
        <v>89112.69</v>
      </c>
      <c r="I5" s="25"/>
    </row>
    <row r="6" spans="1:12" s="4" customFormat="1" x14ac:dyDescent="0.25">
      <c r="A6" s="21">
        <v>1</v>
      </c>
      <c r="B6" s="7" t="s">
        <v>19</v>
      </c>
      <c r="C6" s="15" t="s">
        <v>20</v>
      </c>
      <c r="D6" s="9">
        <v>3000</v>
      </c>
      <c r="E6" s="8"/>
      <c r="F6" s="8"/>
      <c r="G6" s="8"/>
      <c r="H6" s="9">
        <v>1951.048</v>
      </c>
      <c r="I6" s="8"/>
    </row>
    <row r="7" spans="1:12" s="4" customFormat="1" x14ac:dyDescent="0.25">
      <c r="A7" s="21">
        <v>2</v>
      </c>
      <c r="B7" s="7" t="s">
        <v>21</v>
      </c>
      <c r="C7" s="15" t="s">
        <v>23</v>
      </c>
      <c r="D7" s="9">
        <v>3000</v>
      </c>
      <c r="E7" s="8"/>
      <c r="F7" s="8"/>
      <c r="G7" s="8"/>
      <c r="H7" s="9">
        <v>1960</v>
      </c>
      <c r="I7" s="8"/>
    </row>
    <row r="8" spans="1:12" s="4" customFormat="1" ht="82.5" x14ac:dyDescent="0.25">
      <c r="A8" s="21">
        <v>3</v>
      </c>
      <c r="B8" s="7" t="s">
        <v>22</v>
      </c>
      <c r="C8" s="16" t="s">
        <v>24</v>
      </c>
      <c r="D8" s="9">
        <v>32667</v>
      </c>
      <c r="E8" s="8" t="s">
        <v>25</v>
      </c>
      <c r="F8" s="8" t="s">
        <v>27</v>
      </c>
      <c r="G8" s="8" t="s">
        <v>253</v>
      </c>
      <c r="H8" s="9">
        <v>28914</v>
      </c>
      <c r="I8" s="8" t="s">
        <v>218</v>
      </c>
    </row>
    <row r="9" spans="1:12" s="4" customFormat="1" x14ac:dyDescent="0.25">
      <c r="A9" s="21">
        <v>4</v>
      </c>
      <c r="B9" s="7" t="s">
        <v>28</v>
      </c>
      <c r="C9" s="15" t="s">
        <v>29</v>
      </c>
      <c r="D9" s="9">
        <v>5160</v>
      </c>
      <c r="E9" s="8" t="s">
        <v>30</v>
      </c>
      <c r="F9" s="8" t="s">
        <v>31</v>
      </c>
      <c r="G9" s="10">
        <v>45473</v>
      </c>
      <c r="H9" s="9">
        <v>4128</v>
      </c>
      <c r="I9" s="8"/>
    </row>
    <row r="10" spans="1:12" s="4" customFormat="1" x14ac:dyDescent="0.25">
      <c r="A10" s="21">
        <v>5</v>
      </c>
      <c r="B10" s="7" t="s">
        <v>32</v>
      </c>
      <c r="C10" s="15" t="s">
        <v>33</v>
      </c>
      <c r="D10" s="9">
        <v>1500</v>
      </c>
      <c r="E10" s="8" t="s">
        <v>34</v>
      </c>
      <c r="F10" s="8" t="s">
        <v>35</v>
      </c>
      <c r="G10" s="8" t="s">
        <v>252</v>
      </c>
      <c r="H10" s="9">
        <v>1042.3600000000001</v>
      </c>
      <c r="I10" s="8"/>
    </row>
    <row r="11" spans="1:12" s="4" customFormat="1" x14ac:dyDescent="0.25">
      <c r="A11" s="21">
        <v>6</v>
      </c>
      <c r="B11" s="7" t="s">
        <v>39</v>
      </c>
      <c r="C11" s="15" t="s">
        <v>36</v>
      </c>
      <c r="D11" s="9">
        <v>3975</v>
      </c>
      <c r="E11" s="8" t="s">
        <v>37</v>
      </c>
      <c r="F11" s="8" t="s">
        <v>38</v>
      </c>
      <c r="G11" s="8" t="s">
        <v>219</v>
      </c>
      <c r="H11" s="9">
        <v>3180</v>
      </c>
      <c r="I11" s="8"/>
    </row>
    <row r="12" spans="1:12" s="4" customFormat="1" x14ac:dyDescent="0.25">
      <c r="A12" s="21">
        <v>7</v>
      </c>
      <c r="B12" s="7" t="s">
        <v>40</v>
      </c>
      <c r="C12" s="15" t="s">
        <v>41</v>
      </c>
      <c r="D12" s="9">
        <v>1200</v>
      </c>
      <c r="E12" s="10">
        <v>44991</v>
      </c>
      <c r="F12" s="8" t="s">
        <v>42</v>
      </c>
      <c r="G12" s="8" t="s">
        <v>220</v>
      </c>
      <c r="H12" s="9">
        <v>816</v>
      </c>
      <c r="I12" s="8"/>
    </row>
    <row r="13" spans="1:12" s="4" customFormat="1" x14ac:dyDescent="0.25">
      <c r="A13" s="21">
        <v>8</v>
      </c>
      <c r="B13" s="7" t="s">
        <v>43</v>
      </c>
      <c r="C13" s="15" t="s">
        <v>44</v>
      </c>
      <c r="D13" s="9">
        <v>20000</v>
      </c>
      <c r="E13" s="8" t="s">
        <v>45</v>
      </c>
      <c r="F13" s="8" t="s">
        <v>46</v>
      </c>
      <c r="G13" s="8" t="s">
        <v>47</v>
      </c>
      <c r="H13" s="9">
        <v>14067</v>
      </c>
      <c r="I13" s="8"/>
    </row>
    <row r="14" spans="1:12" s="4" customFormat="1" x14ac:dyDescent="0.25">
      <c r="A14" s="21">
        <v>9</v>
      </c>
      <c r="B14" s="7" t="s">
        <v>48</v>
      </c>
      <c r="C14" s="15" t="s">
        <v>49</v>
      </c>
      <c r="D14" s="9">
        <v>20000</v>
      </c>
      <c r="E14" s="10">
        <v>45002</v>
      </c>
      <c r="F14" s="8" t="s">
        <v>50</v>
      </c>
      <c r="G14" s="8" t="s">
        <v>47</v>
      </c>
      <c r="H14" s="9">
        <v>15600</v>
      </c>
      <c r="I14" s="8"/>
    </row>
    <row r="15" spans="1:12" s="4" customFormat="1" x14ac:dyDescent="0.25">
      <c r="A15" s="21">
        <v>10</v>
      </c>
      <c r="B15" s="7" t="s">
        <v>51</v>
      </c>
      <c r="C15" s="15" t="s">
        <v>52</v>
      </c>
      <c r="D15" s="9">
        <v>0</v>
      </c>
      <c r="E15" s="8"/>
      <c r="F15" s="8"/>
      <c r="G15" s="8"/>
      <c r="H15" s="9">
        <v>0</v>
      </c>
      <c r="I15" s="8" t="s">
        <v>221</v>
      </c>
    </row>
    <row r="16" spans="1:12" x14ac:dyDescent="0.3">
      <c r="A16" s="21">
        <v>11</v>
      </c>
      <c r="B16" s="7" t="s">
        <v>53</v>
      </c>
      <c r="C16" s="15" t="s">
        <v>54</v>
      </c>
      <c r="D16" s="9">
        <v>4000</v>
      </c>
      <c r="E16" s="8" t="s">
        <v>55</v>
      </c>
      <c r="F16" s="8" t="s">
        <v>31</v>
      </c>
      <c r="G16" s="8" t="s">
        <v>18</v>
      </c>
      <c r="H16" s="9">
        <v>4404.3999999999996</v>
      </c>
      <c r="I16" s="8"/>
    </row>
    <row r="17" spans="1:9" ht="27.75" customHeight="1" x14ac:dyDescent="0.3">
      <c r="A17" s="21">
        <v>12</v>
      </c>
      <c r="B17" s="7" t="s">
        <v>56</v>
      </c>
      <c r="C17" s="15" t="s">
        <v>57</v>
      </c>
      <c r="D17" s="9">
        <v>23000</v>
      </c>
      <c r="E17" s="8" t="s">
        <v>58</v>
      </c>
      <c r="F17" s="8" t="s">
        <v>35</v>
      </c>
      <c r="G17" s="8" t="s">
        <v>58</v>
      </c>
      <c r="H17" s="9">
        <v>18752.167999999998</v>
      </c>
      <c r="I17" s="8"/>
    </row>
    <row r="18" spans="1:9" ht="60" customHeight="1" x14ac:dyDescent="0.3">
      <c r="A18" s="21">
        <v>13</v>
      </c>
      <c r="B18" s="7" t="s">
        <v>59</v>
      </c>
      <c r="C18" s="15" t="s">
        <v>60</v>
      </c>
      <c r="D18" s="9">
        <v>5000</v>
      </c>
      <c r="E18" s="8" t="s">
        <v>61</v>
      </c>
      <c r="F18" s="8" t="s">
        <v>62</v>
      </c>
      <c r="G18" s="8" t="s">
        <v>63</v>
      </c>
      <c r="H18" s="9">
        <v>3356.5839999999998</v>
      </c>
      <c r="I18" s="8"/>
    </row>
    <row r="19" spans="1:9" ht="30" customHeight="1" x14ac:dyDescent="0.3">
      <c r="A19" s="21">
        <v>14</v>
      </c>
      <c r="B19" s="7" t="s">
        <v>64</v>
      </c>
      <c r="C19" s="15" t="s">
        <v>65</v>
      </c>
      <c r="D19" s="9">
        <v>10000</v>
      </c>
      <c r="E19" s="1" t="s">
        <v>67</v>
      </c>
      <c r="F19" s="8" t="s">
        <v>66</v>
      </c>
      <c r="G19" s="8" t="s">
        <v>68</v>
      </c>
      <c r="H19" s="9">
        <v>3531.4319999999998</v>
      </c>
      <c r="I19" s="8"/>
    </row>
    <row r="20" spans="1:9" x14ac:dyDescent="0.3">
      <c r="A20" s="21">
        <v>15</v>
      </c>
      <c r="B20" s="7" t="s">
        <v>69</v>
      </c>
      <c r="C20" s="15" t="s">
        <v>70</v>
      </c>
      <c r="D20" s="9">
        <v>0</v>
      </c>
      <c r="E20" s="8"/>
      <c r="F20" s="8" t="s">
        <v>254</v>
      </c>
      <c r="G20" s="8" t="s">
        <v>18</v>
      </c>
      <c r="H20" s="9">
        <v>1047.9839999999999</v>
      </c>
      <c r="I20" s="8"/>
    </row>
    <row r="21" spans="1:9" x14ac:dyDescent="0.3">
      <c r="A21" s="21">
        <v>16</v>
      </c>
      <c r="B21" s="7" t="s">
        <v>71</v>
      </c>
      <c r="C21" s="15" t="s">
        <v>72</v>
      </c>
      <c r="D21" s="9">
        <v>5000</v>
      </c>
      <c r="E21" s="8" t="s">
        <v>16</v>
      </c>
      <c r="F21" s="8" t="s">
        <v>73</v>
      </c>
      <c r="G21" s="8" t="s">
        <v>18</v>
      </c>
      <c r="H21" s="9">
        <v>1815.5119999999999</v>
      </c>
      <c r="I21" s="8"/>
    </row>
    <row r="22" spans="1:9" x14ac:dyDescent="0.3">
      <c r="A22" s="21">
        <v>17</v>
      </c>
      <c r="B22" s="7" t="s">
        <v>74</v>
      </c>
      <c r="C22" s="12" t="s">
        <v>75</v>
      </c>
      <c r="D22" s="9">
        <v>5000</v>
      </c>
      <c r="E22" s="8" t="s">
        <v>55</v>
      </c>
      <c r="F22" s="8" t="s">
        <v>76</v>
      </c>
      <c r="G22" s="8"/>
      <c r="H22" s="9">
        <v>6054.5039999999999</v>
      </c>
      <c r="I22" s="8"/>
    </row>
    <row r="23" spans="1:9" ht="33" x14ac:dyDescent="0.3">
      <c r="A23" s="21">
        <v>18</v>
      </c>
      <c r="B23" s="7" t="s">
        <v>77</v>
      </c>
      <c r="C23" s="15" t="s">
        <v>78</v>
      </c>
      <c r="D23" s="9">
        <v>4000</v>
      </c>
      <c r="E23" s="8" t="s">
        <v>178</v>
      </c>
      <c r="F23" s="8" t="s">
        <v>179</v>
      </c>
      <c r="G23" s="8" t="s">
        <v>181</v>
      </c>
      <c r="H23" s="9">
        <v>3094.2</v>
      </c>
      <c r="I23" s="8"/>
    </row>
    <row r="24" spans="1:9" ht="33" x14ac:dyDescent="0.3">
      <c r="A24" s="21">
        <v>19</v>
      </c>
      <c r="B24" s="7" t="s">
        <v>87</v>
      </c>
      <c r="C24" s="15" t="s">
        <v>91</v>
      </c>
      <c r="D24" s="9">
        <v>10000</v>
      </c>
      <c r="E24" s="8" t="s">
        <v>178</v>
      </c>
      <c r="F24" s="8" t="s">
        <v>180</v>
      </c>
      <c r="G24" s="8" t="s">
        <v>182</v>
      </c>
      <c r="H24" s="9">
        <v>2915.0160000000001</v>
      </c>
      <c r="I24" s="8"/>
    </row>
    <row r="25" spans="1:9" ht="33" x14ac:dyDescent="0.3">
      <c r="A25" s="21">
        <v>20</v>
      </c>
      <c r="B25" s="7" t="s">
        <v>88</v>
      </c>
      <c r="C25" s="15" t="s">
        <v>92</v>
      </c>
      <c r="D25" s="9">
        <v>9840</v>
      </c>
      <c r="E25" s="8" t="s">
        <v>183</v>
      </c>
      <c r="F25" s="8" t="s">
        <v>184</v>
      </c>
      <c r="G25" s="8" t="s">
        <v>185</v>
      </c>
      <c r="H25" s="9">
        <v>2880</v>
      </c>
      <c r="I25" s="8"/>
    </row>
    <row r="26" spans="1:9" ht="33" x14ac:dyDescent="0.3">
      <c r="A26" s="21">
        <v>21</v>
      </c>
      <c r="B26" s="7" t="s">
        <v>89</v>
      </c>
      <c r="C26" s="15" t="s">
        <v>189</v>
      </c>
      <c r="D26" s="9">
        <v>5000</v>
      </c>
      <c r="E26" s="8" t="s">
        <v>188</v>
      </c>
      <c r="F26" s="8" t="s">
        <v>186</v>
      </c>
      <c r="G26" s="8" t="s">
        <v>187</v>
      </c>
      <c r="H26" s="9">
        <v>1202.248</v>
      </c>
      <c r="I26" s="8"/>
    </row>
    <row r="27" spans="1:9" ht="33" x14ac:dyDescent="0.3">
      <c r="A27" s="21">
        <v>22</v>
      </c>
      <c r="B27" s="7" t="s">
        <v>89</v>
      </c>
      <c r="C27" s="12" t="s">
        <v>190</v>
      </c>
      <c r="D27" s="9">
        <v>3312</v>
      </c>
      <c r="E27" s="8" t="s">
        <v>192</v>
      </c>
      <c r="F27" s="8" t="s">
        <v>191</v>
      </c>
      <c r="G27" s="8" t="s">
        <v>193</v>
      </c>
      <c r="H27" s="9">
        <v>3100</v>
      </c>
      <c r="I27" s="8"/>
    </row>
    <row r="28" spans="1:9" x14ac:dyDescent="0.3">
      <c r="A28" s="21">
        <v>23</v>
      </c>
      <c r="B28" s="7" t="s">
        <v>196</v>
      </c>
      <c r="C28" s="15" t="s">
        <v>93</v>
      </c>
      <c r="D28" s="9">
        <v>15000</v>
      </c>
      <c r="E28" s="8" t="s">
        <v>194</v>
      </c>
      <c r="F28" s="8" t="s">
        <v>195</v>
      </c>
      <c r="G28" s="8" t="s">
        <v>197</v>
      </c>
      <c r="H28" s="9">
        <v>7332.9679999999989</v>
      </c>
      <c r="I28" s="8"/>
    </row>
    <row r="29" spans="1:9" ht="33.75" thickBot="1" x14ac:dyDescent="0.35">
      <c r="A29" s="21">
        <v>24</v>
      </c>
      <c r="B29" s="7" t="s">
        <v>90</v>
      </c>
      <c r="C29" s="17" t="s">
        <v>177</v>
      </c>
      <c r="D29" s="9">
        <v>17785</v>
      </c>
      <c r="E29" s="8" t="s">
        <v>173</v>
      </c>
      <c r="F29" s="8" t="s">
        <v>198</v>
      </c>
      <c r="G29" s="8" t="s">
        <v>199</v>
      </c>
      <c r="H29" s="9">
        <v>4271</v>
      </c>
      <c r="I29" s="8"/>
    </row>
    <row r="30" spans="1:9" ht="17.25" thickBot="1" x14ac:dyDescent="0.35">
      <c r="A30" s="21">
        <v>25</v>
      </c>
      <c r="B30" s="11" t="s">
        <v>176</v>
      </c>
      <c r="C30" s="1" t="s">
        <v>200</v>
      </c>
      <c r="D30" s="9">
        <v>1000</v>
      </c>
      <c r="E30" s="8" t="s">
        <v>201</v>
      </c>
      <c r="F30" s="8" t="s">
        <v>202</v>
      </c>
      <c r="G30" s="8" t="s">
        <v>227</v>
      </c>
      <c r="H30" s="9">
        <v>990.16800000000001</v>
      </c>
      <c r="I30" s="8"/>
    </row>
    <row r="31" spans="1:9" ht="33" x14ac:dyDescent="0.3">
      <c r="A31" s="21">
        <v>26</v>
      </c>
      <c r="B31" s="7" t="s">
        <v>203</v>
      </c>
      <c r="C31" s="15" t="s">
        <v>205</v>
      </c>
      <c r="D31" s="9">
        <v>1000</v>
      </c>
      <c r="E31" s="8" t="s">
        <v>204</v>
      </c>
      <c r="F31" s="8" t="s">
        <v>206</v>
      </c>
      <c r="G31" s="8" t="s">
        <v>207</v>
      </c>
      <c r="H31" s="9">
        <v>360.99200000000002</v>
      </c>
      <c r="I31" s="8"/>
    </row>
    <row r="32" spans="1:9" x14ac:dyDescent="0.3">
      <c r="A32" s="21">
        <v>27</v>
      </c>
      <c r="B32" s="1" t="s">
        <v>208</v>
      </c>
      <c r="C32" s="12" t="s">
        <v>209</v>
      </c>
      <c r="D32" s="9">
        <v>1500</v>
      </c>
      <c r="E32" s="1" t="s">
        <v>210</v>
      </c>
      <c r="F32" s="1" t="s">
        <v>211</v>
      </c>
      <c r="G32" s="1" t="s">
        <v>225</v>
      </c>
      <c r="H32" s="9">
        <v>1014</v>
      </c>
      <c r="I32" s="8"/>
    </row>
    <row r="33" spans="1:12" x14ac:dyDescent="0.3">
      <c r="A33" s="21">
        <v>28</v>
      </c>
      <c r="B33" s="7" t="s">
        <v>212</v>
      </c>
      <c r="C33" s="15" t="s">
        <v>213</v>
      </c>
      <c r="D33" s="9">
        <v>8000</v>
      </c>
      <c r="E33" s="8" t="s">
        <v>214</v>
      </c>
      <c r="F33" s="8" t="s">
        <v>223</v>
      </c>
      <c r="G33" s="8" t="s">
        <v>224</v>
      </c>
      <c r="H33" s="9">
        <v>5040</v>
      </c>
    </row>
    <row r="34" spans="1:12" x14ac:dyDescent="0.3">
      <c r="A34" s="22">
        <v>29</v>
      </c>
      <c r="B34" s="1" t="s">
        <v>226</v>
      </c>
      <c r="C34" s="1" t="s">
        <v>215</v>
      </c>
      <c r="D34" s="9">
        <v>4000</v>
      </c>
      <c r="E34" s="1" t="s">
        <v>216</v>
      </c>
      <c r="F34" s="1" t="s">
        <v>217</v>
      </c>
      <c r="G34" s="1" t="s">
        <v>18</v>
      </c>
      <c r="H34" s="9">
        <v>1520</v>
      </c>
      <c r="I34" s="8"/>
    </row>
    <row r="35" spans="1:12" x14ac:dyDescent="0.3">
      <c r="A35" s="23"/>
      <c r="B35" s="20" t="s">
        <v>231</v>
      </c>
      <c r="C35" s="20"/>
      <c r="D35" s="20"/>
      <c r="E35" s="20"/>
      <c r="F35" s="20"/>
      <c r="G35" s="20"/>
      <c r="H35" s="20"/>
      <c r="I35" s="20"/>
    </row>
    <row r="36" spans="1:12" ht="82.5" x14ac:dyDescent="0.3">
      <c r="A36" s="21">
        <v>30</v>
      </c>
      <c r="B36" s="7" t="s">
        <v>79</v>
      </c>
      <c r="C36" s="8" t="s">
        <v>80</v>
      </c>
      <c r="D36" s="9">
        <v>39816.839999999997</v>
      </c>
      <c r="E36" s="10">
        <v>45017</v>
      </c>
      <c r="F36" s="8" t="s">
        <v>228</v>
      </c>
      <c r="G36" s="8" t="s">
        <v>26</v>
      </c>
      <c r="H36" s="9">
        <v>34742.639999999999</v>
      </c>
      <c r="I36" s="8" t="s">
        <v>218</v>
      </c>
    </row>
    <row r="37" spans="1:12" x14ac:dyDescent="0.3">
      <c r="A37" s="21">
        <v>31</v>
      </c>
      <c r="B37" s="7" t="s">
        <v>81</v>
      </c>
      <c r="C37" s="8" t="s">
        <v>82</v>
      </c>
      <c r="D37" s="9">
        <v>4000</v>
      </c>
      <c r="E37" s="8" t="s">
        <v>58</v>
      </c>
      <c r="F37" s="8" t="s">
        <v>85</v>
      </c>
      <c r="G37" s="8" t="s">
        <v>86</v>
      </c>
      <c r="H37" s="9">
        <v>3102</v>
      </c>
      <c r="I37" s="8"/>
    </row>
    <row r="38" spans="1:12" ht="33" x14ac:dyDescent="0.3">
      <c r="A38" s="21">
        <v>32</v>
      </c>
      <c r="B38" s="7" t="s">
        <v>84</v>
      </c>
      <c r="C38" s="8" t="s">
        <v>83</v>
      </c>
      <c r="D38" s="9">
        <v>688.2</v>
      </c>
      <c r="E38" s="10">
        <v>45005</v>
      </c>
      <c r="F38" s="8" t="s">
        <v>96</v>
      </c>
      <c r="G38" s="8" t="s">
        <v>95</v>
      </c>
      <c r="H38" s="9">
        <v>386.048</v>
      </c>
      <c r="I38" s="8"/>
    </row>
    <row r="39" spans="1:12" x14ac:dyDescent="0.3">
      <c r="A39" s="21">
        <v>33</v>
      </c>
      <c r="B39" s="7" t="s">
        <v>97</v>
      </c>
      <c r="C39" s="8" t="s">
        <v>232</v>
      </c>
      <c r="D39" s="9">
        <v>3325</v>
      </c>
      <c r="E39" s="8" t="s">
        <v>25</v>
      </c>
      <c r="F39" s="8" t="s">
        <v>175</v>
      </c>
      <c r="G39" s="8" t="s">
        <v>174</v>
      </c>
      <c r="H39" s="9">
        <v>2653.3599999999997</v>
      </c>
      <c r="I39" s="8"/>
      <c r="L39" s="12"/>
    </row>
    <row r="40" spans="1:12" x14ac:dyDescent="0.3">
      <c r="A40" s="21">
        <v>34</v>
      </c>
      <c r="B40" s="7" t="s">
        <v>98</v>
      </c>
      <c r="C40" s="8" t="s">
        <v>233</v>
      </c>
      <c r="D40" s="9">
        <v>1420.18</v>
      </c>
      <c r="E40" s="8" t="s">
        <v>67</v>
      </c>
      <c r="F40" s="8" t="s">
        <v>99</v>
      </c>
      <c r="G40" s="8" t="s">
        <v>100</v>
      </c>
      <c r="H40" s="9">
        <v>1136.144</v>
      </c>
      <c r="I40" s="8"/>
      <c r="L40" s="12"/>
    </row>
    <row r="41" spans="1:12" x14ac:dyDescent="0.3">
      <c r="A41" s="33">
        <v>35</v>
      </c>
      <c r="B41" s="36" t="s">
        <v>101</v>
      </c>
      <c r="C41" s="8" t="s">
        <v>94</v>
      </c>
      <c r="D41" s="9">
        <v>1909.7</v>
      </c>
      <c r="E41" s="8" t="s">
        <v>102</v>
      </c>
      <c r="F41" s="8" t="s">
        <v>103</v>
      </c>
      <c r="G41" s="8" t="s">
        <v>107</v>
      </c>
      <c r="H41" s="9">
        <v>1527.76</v>
      </c>
      <c r="I41" s="8"/>
      <c r="L41" s="12"/>
    </row>
    <row r="42" spans="1:12" x14ac:dyDescent="0.3">
      <c r="A42" s="34"/>
      <c r="B42" s="37"/>
      <c r="C42" s="8" t="s">
        <v>94</v>
      </c>
      <c r="D42" s="9">
        <v>408.75</v>
      </c>
      <c r="E42" s="8" t="s">
        <v>102</v>
      </c>
      <c r="F42" s="8" t="s">
        <v>104</v>
      </c>
      <c r="G42" s="8" t="s">
        <v>107</v>
      </c>
      <c r="H42" s="9">
        <v>327</v>
      </c>
      <c r="I42" s="8"/>
      <c r="L42" s="12"/>
    </row>
    <row r="43" spans="1:12" x14ac:dyDescent="0.3">
      <c r="A43" s="34"/>
      <c r="B43" s="37"/>
      <c r="C43" s="8" t="s">
        <v>94</v>
      </c>
      <c r="D43" s="9">
        <v>1400</v>
      </c>
      <c r="E43" s="8" t="s">
        <v>102</v>
      </c>
      <c r="F43" s="8" t="s">
        <v>105</v>
      </c>
      <c r="G43" s="8" t="s">
        <v>107</v>
      </c>
      <c r="H43" s="9">
        <v>1120</v>
      </c>
      <c r="I43" s="8"/>
      <c r="L43" s="12"/>
    </row>
    <row r="44" spans="1:12" x14ac:dyDescent="0.3">
      <c r="A44" s="35"/>
      <c r="B44" s="38"/>
      <c r="C44" s="8" t="s">
        <v>94</v>
      </c>
      <c r="D44" s="9">
        <v>665</v>
      </c>
      <c r="E44" s="8" t="s">
        <v>102</v>
      </c>
      <c r="F44" s="8" t="s">
        <v>106</v>
      </c>
      <c r="G44" s="8" t="s">
        <v>107</v>
      </c>
      <c r="H44" s="9">
        <v>532</v>
      </c>
      <c r="I44" s="8"/>
      <c r="L44" s="12"/>
    </row>
    <row r="45" spans="1:12" x14ac:dyDescent="0.3">
      <c r="A45" s="21">
        <v>36</v>
      </c>
      <c r="B45" s="7" t="s">
        <v>108</v>
      </c>
      <c r="C45" s="8" t="s">
        <v>234</v>
      </c>
      <c r="D45" s="9">
        <v>465.69</v>
      </c>
      <c r="E45" s="8" t="s">
        <v>61</v>
      </c>
      <c r="F45" s="8" t="s">
        <v>109</v>
      </c>
      <c r="G45" s="8" t="s">
        <v>119</v>
      </c>
      <c r="H45" s="9">
        <v>372.63200000000001</v>
      </c>
      <c r="I45" s="8"/>
      <c r="L45" s="12"/>
    </row>
    <row r="46" spans="1:12" ht="33" x14ac:dyDescent="0.3">
      <c r="A46" s="33">
        <v>37</v>
      </c>
      <c r="B46" s="7" t="s">
        <v>110</v>
      </c>
      <c r="C46" s="8" t="s">
        <v>235</v>
      </c>
      <c r="D46" s="9">
        <v>4375</v>
      </c>
      <c r="E46" s="8" t="s">
        <v>107</v>
      </c>
      <c r="F46" s="8" t="s">
        <v>156</v>
      </c>
      <c r="G46" s="8" t="s">
        <v>67</v>
      </c>
      <c r="H46" s="9">
        <v>2989.8959999999997</v>
      </c>
      <c r="I46" s="8"/>
      <c r="L46" s="12"/>
    </row>
    <row r="47" spans="1:12" x14ac:dyDescent="0.3">
      <c r="A47" s="34"/>
      <c r="B47" s="7" t="s">
        <v>111</v>
      </c>
      <c r="C47" s="8" t="s">
        <v>235</v>
      </c>
      <c r="D47" s="9">
        <v>154.97999999999999</v>
      </c>
      <c r="E47" s="8"/>
      <c r="F47" s="8"/>
      <c r="G47" s="8" t="s">
        <v>67</v>
      </c>
      <c r="H47" s="9">
        <v>123.98399999999999</v>
      </c>
      <c r="I47" s="8"/>
      <c r="L47" s="12"/>
    </row>
    <row r="48" spans="1:12" x14ac:dyDescent="0.3">
      <c r="A48" s="35"/>
      <c r="B48" s="7" t="s">
        <v>112</v>
      </c>
      <c r="C48" s="8" t="s">
        <v>236</v>
      </c>
      <c r="D48" s="9">
        <v>3582.59</v>
      </c>
      <c r="E48" s="8"/>
      <c r="F48" s="8"/>
      <c r="G48" s="8" t="s">
        <v>67</v>
      </c>
      <c r="H48" s="9">
        <v>2866.0720000000001</v>
      </c>
      <c r="I48" s="8"/>
      <c r="L48" s="12"/>
    </row>
    <row r="49" spans="1:12" x14ac:dyDescent="0.3">
      <c r="A49" s="33">
        <v>38</v>
      </c>
      <c r="B49" s="7" t="s">
        <v>115</v>
      </c>
      <c r="C49" s="8" t="s">
        <v>114</v>
      </c>
      <c r="D49" s="9">
        <v>2647.75</v>
      </c>
      <c r="E49" s="8" t="s">
        <v>102</v>
      </c>
      <c r="F49" s="8" t="s">
        <v>157</v>
      </c>
      <c r="G49" s="8" t="s">
        <v>158</v>
      </c>
      <c r="H49" s="9">
        <v>2118.1999999999998</v>
      </c>
      <c r="I49" s="8"/>
      <c r="L49" s="12"/>
    </row>
    <row r="50" spans="1:12" x14ac:dyDescent="0.3">
      <c r="A50" s="35"/>
      <c r="B50" s="7" t="s">
        <v>116</v>
      </c>
      <c r="C50" s="8" t="s">
        <v>113</v>
      </c>
      <c r="D50" s="9">
        <v>5399.43</v>
      </c>
      <c r="E50" s="8" t="s">
        <v>102</v>
      </c>
      <c r="F50" s="8" t="s">
        <v>159</v>
      </c>
      <c r="G50" s="8" t="s">
        <v>160</v>
      </c>
      <c r="H50" s="9">
        <v>4319.5439999999999</v>
      </c>
      <c r="I50" s="8"/>
      <c r="L50" s="12"/>
    </row>
    <row r="51" spans="1:12" x14ac:dyDescent="0.3">
      <c r="A51" s="21">
        <v>39</v>
      </c>
      <c r="B51" s="7" t="s">
        <v>117</v>
      </c>
      <c r="C51" s="8" t="s">
        <v>237</v>
      </c>
      <c r="D51" s="9">
        <v>3138.96</v>
      </c>
      <c r="E51" s="8" t="s">
        <v>119</v>
      </c>
      <c r="F51" s="8" t="s">
        <v>118</v>
      </c>
      <c r="G51" s="10">
        <v>45160</v>
      </c>
      <c r="H51" s="9">
        <v>2511.1680000000001</v>
      </c>
      <c r="I51" s="8"/>
      <c r="L51" s="12"/>
    </row>
    <row r="52" spans="1:12" ht="82.5" x14ac:dyDescent="0.3">
      <c r="A52" s="21">
        <v>40</v>
      </c>
      <c r="B52" s="7" t="s">
        <v>120</v>
      </c>
      <c r="C52" s="8" t="s">
        <v>124</v>
      </c>
      <c r="D52" s="9">
        <v>2454.3200000000002</v>
      </c>
      <c r="E52" s="8" t="s">
        <v>121</v>
      </c>
      <c r="F52" s="8" t="s">
        <v>122</v>
      </c>
      <c r="G52" s="8" t="s">
        <v>123</v>
      </c>
      <c r="H52" s="9">
        <v>1963.4560000000001</v>
      </c>
      <c r="I52" s="8"/>
      <c r="L52" s="12"/>
    </row>
    <row r="53" spans="1:12" ht="198" x14ac:dyDescent="0.3">
      <c r="A53" s="21">
        <v>41</v>
      </c>
      <c r="B53" s="7" t="s">
        <v>127</v>
      </c>
      <c r="C53" s="8" t="s">
        <v>238</v>
      </c>
      <c r="D53" s="9">
        <v>574.52</v>
      </c>
      <c r="E53" s="8"/>
      <c r="F53" s="8" t="s">
        <v>128</v>
      </c>
      <c r="G53" s="8" t="s">
        <v>151</v>
      </c>
      <c r="H53" s="9">
        <v>459.61599999999999</v>
      </c>
      <c r="I53" s="8"/>
      <c r="L53" s="12"/>
    </row>
    <row r="54" spans="1:12" ht="82.5" x14ac:dyDescent="0.3">
      <c r="A54" s="21">
        <v>42</v>
      </c>
      <c r="B54" s="7" t="s">
        <v>125</v>
      </c>
      <c r="C54" s="8" t="s">
        <v>239</v>
      </c>
      <c r="D54" s="9">
        <v>3751.93</v>
      </c>
      <c r="E54" s="8" t="s">
        <v>58</v>
      </c>
      <c r="F54" s="8" t="s">
        <v>126</v>
      </c>
      <c r="G54" s="8"/>
      <c r="H54" s="9">
        <v>3001.5439999999999</v>
      </c>
      <c r="I54" s="8"/>
      <c r="L54" s="12"/>
    </row>
    <row r="55" spans="1:12" ht="330" x14ac:dyDescent="0.3">
      <c r="A55" s="21">
        <v>43</v>
      </c>
      <c r="B55" s="7" t="s">
        <v>129</v>
      </c>
      <c r="C55" s="8" t="s">
        <v>240</v>
      </c>
      <c r="D55" s="9">
        <v>5625</v>
      </c>
      <c r="E55" s="8" t="s">
        <v>130</v>
      </c>
      <c r="F55" s="8" t="s">
        <v>131</v>
      </c>
      <c r="G55" s="8"/>
      <c r="H55" s="9">
        <v>4500</v>
      </c>
      <c r="I55" s="8"/>
      <c r="L55" s="12"/>
    </row>
    <row r="56" spans="1:12" ht="409.5" x14ac:dyDescent="0.3">
      <c r="A56" s="21">
        <v>44</v>
      </c>
      <c r="B56" s="7" t="s">
        <v>132</v>
      </c>
      <c r="C56" s="8" t="s">
        <v>241</v>
      </c>
      <c r="D56" s="9">
        <v>2375</v>
      </c>
      <c r="E56" s="8" t="s">
        <v>16</v>
      </c>
      <c r="F56" s="8" t="s">
        <v>133</v>
      </c>
      <c r="G56" s="8"/>
      <c r="H56" s="9">
        <v>1900</v>
      </c>
      <c r="I56" s="8"/>
      <c r="L56" s="12"/>
    </row>
    <row r="57" spans="1:12" ht="99" x14ac:dyDescent="0.3">
      <c r="A57" s="21">
        <v>45</v>
      </c>
      <c r="B57" s="7" t="s">
        <v>137</v>
      </c>
      <c r="C57" s="8" t="s">
        <v>241</v>
      </c>
      <c r="D57" s="9">
        <v>3250</v>
      </c>
      <c r="E57" s="8" t="s">
        <v>134</v>
      </c>
      <c r="F57" s="8" t="s">
        <v>138</v>
      </c>
      <c r="G57" s="8"/>
      <c r="H57" s="9">
        <v>2600</v>
      </c>
      <c r="I57" s="8"/>
      <c r="L57" s="12"/>
    </row>
    <row r="58" spans="1:12" x14ac:dyDescent="0.3">
      <c r="A58" s="21">
        <v>46</v>
      </c>
      <c r="B58" s="7" t="s">
        <v>136</v>
      </c>
      <c r="C58" s="8" t="s">
        <v>242</v>
      </c>
      <c r="D58" s="9">
        <v>3687.5</v>
      </c>
      <c r="E58" s="8" t="s">
        <v>134</v>
      </c>
      <c r="F58" s="8" t="s">
        <v>135</v>
      </c>
      <c r="G58" s="8"/>
      <c r="H58" s="9">
        <v>2950</v>
      </c>
      <c r="I58" s="8"/>
      <c r="L58" s="12"/>
    </row>
    <row r="59" spans="1:12" ht="198" x14ac:dyDescent="0.3">
      <c r="A59" s="21">
        <v>47</v>
      </c>
      <c r="B59" s="7" t="s">
        <v>139</v>
      </c>
      <c r="C59" s="8" t="s">
        <v>243</v>
      </c>
      <c r="D59" s="9">
        <v>1150</v>
      </c>
      <c r="E59" s="8" t="s">
        <v>140</v>
      </c>
      <c r="F59" s="8" t="s">
        <v>141</v>
      </c>
      <c r="G59" s="8" t="s">
        <v>151</v>
      </c>
      <c r="H59" s="9">
        <v>308.74400000000003</v>
      </c>
      <c r="I59" s="8"/>
      <c r="L59" s="12"/>
    </row>
    <row r="60" spans="1:12" ht="33" x14ac:dyDescent="0.3">
      <c r="A60" s="21">
        <v>48</v>
      </c>
      <c r="B60" s="7" t="s">
        <v>142</v>
      </c>
      <c r="C60" s="8" t="s">
        <v>244</v>
      </c>
      <c r="D60" s="9">
        <v>8500</v>
      </c>
      <c r="E60" s="8" t="s">
        <v>144</v>
      </c>
      <c r="F60" s="8" t="s">
        <v>143</v>
      </c>
      <c r="G60" s="8" t="s">
        <v>161</v>
      </c>
      <c r="H60" s="9">
        <v>6752</v>
      </c>
      <c r="I60" s="8"/>
      <c r="L60" s="12"/>
    </row>
    <row r="61" spans="1:12" ht="33" x14ac:dyDescent="0.3">
      <c r="A61" s="21">
        <v>49</v>
      </c>
      <c r="B61" s="7" t="s">
        <v>145</v>
      </c>
      <c r="C61" s="8" t="s">
        <v>245</v>
      </c>
      <c r="D61" s="9">
        <v>2750</v>
      </c>
      <c r="E61" s="8" t="s">
        <v>144</v>
      </c>
      <c r="F61" s="8" t="s">
        <v>146</v>
      </c>
      <c r="G61" s="8" t="s">
        <v>162</v>
      </c>
      <c r="H61" s="9">
        <v>2178.4</v>
      </c>
      <c r="I61" s="8"/>
      <c r="L61" s="12"/>
    </row>
    <row r="62" spans="1:12" ht="165" x14ac:dyDescent="0.3">
      <c r="A62" s="21">
        <v>50</v>
      </c>
      <c r="B62" s="7" t="s">
        <v>163</v>
      </c>
      <c r="C62" s="8" t="s">
        <v>247</v>
      </c>
      <c r="D62" s="9">
        <v>2750</v>
      </c>
      <c r="E62" s="8" t="s">
        <v>86</v>
      </c>
      <c r="F62" s="8" t="s">
        <v>164</v>
      </c>
      <c r="G62" s="8" t="s">
        <v>165</v>
      </c>
      <c r="H62" s="9">
        <v>2172.5119999999997</v>
      </c>
      <c r="I62" s="8"/>
      <c r="L62" s="12"/>
    </row>
    <row r="63" spans="1:12" ht="33" x14ac:dyDescent="0.3">
      <c r="A63" s="21">
        <v>51</v>
      </c>
      <c r="B63" s="7" t="s">
        <v>147</v>
      </c>
      <c r="C63" s="8" t="s">
        <v>246</v>
      </c>
      <c r="D63" s="9">
        <v>2100</v>
      </c>
      <c r="E63" s="8" t="s">
        <v>148</v>
      </c>
      <c r="F63" s="8" t="s">
        <v>149</v>
      </c>
      <c r="G63" s="8" t="s">
        <v>144</v>
      </c>
      <c r="H63" s="9">
        <v>1637.6</v>
      </c>
      <c r="I63" s="8"/>
      <c r="L63" s="12"/>
    </row>
    <row r="64" spans="1:12" x14ac:dyDescent="0.3">
      <c r="A64" s="21">
        <v>52</v>
      </c>
      <c r="B64" s="7" t="s">
        <v>166</v>
      </c>
      <c r="C64" s="8" t="s">
        <v>249</v>
      </c>
      <c r="D64" s="9">
        <v>2750</v>
      </c>
      <c r="E64" s="8" t="s">
        <v>170</v>
      </c>
      <c r="F64" s="8" t="s">
        <v>168</v>
      </c>
      <c r="G64" s="8" t="s">
        <v>167</v>
      </c>
      <c r="H64" s="9">
        <v>2195.864</v>
      </c>
      <c r="I64" s="8"/>
      <c r="L64" s="12"/>
    </row>
    <row r="65" spans="1:12" ht="49.5" x14ac:dyDescent="0.3">
      <c r="A65" s="21">
        <v>53</v>
      </c>
      <c r="B65" s="7" t="s">
        <v>169</v>
      </c>
      <c r="C65" s="8" t="s">
        <v>250</v>
      </c>
      <c r="D65" s="9">
        <v>4750</v>
      </c>
      <c r="E65" s="8" t="s">
        <v>170</v>
      </c>
      <c r="F65" s="8" t="s">
        <v>171</v>
      </c>
      <c r="G65" s="8" t="s">
        <v>172</v>
      </c>
      <c r="H65" s="9">
        <v>2736.53</v>
      </c>
      <c r="I65" s="8"/>
      <c r="L65" s="12"/>
    </row>
    <row r="66" spans="1:12" x14ac:dyDescent="0.3">
      <c r="A66" s="21">
        <v>54</v>
      </c>
      <c r="B66" s="7" t="s">
        <v>150</v>
      </c>
      <c r="C66" s="8" t="s">
        <v>251</v>
      </c>
      <c r="D66" s="9">
        <v>1600</v>
      </c>
      <c r="E66" s="8" t="s">
        <v>151</v>
      </c>
      <c r="F66" s="8" t="s">
        <v>152</v>
      </c>
      <c r="G66" s="8" t="s">
        <v>172</v>
      </c>
      <c r="H66" s="24">
        <v>995.78399999999999</v>
      </c>
      <c r="I66" s="8"/>
      <c r="L66" s="12"/>
    </row>
    <row r="67" spans="1:12" ht="99" x14ac:dyDescent="0.3">
      <c r="A67" s="21">
        <v>55</v>
      </c>
      <c r="B67" s="7" t="s">
        <v>153</v>
      </c>
      <c r="C67" s="8" t="s">
        <v>248</v>
      </c>
      <c r="D67" s="9">
        <v>2625</v>
      </c>
      <c r="E67" s="8" t="s">
        <v>154</v>
      </c>
      <c r="F67" s="8" t="s">
        <v>155</v>
      </c>
      <c r="G67" s="8" t="s">
        <v>173</v>
      </c>
      <c r="H67" s="9">
        <v>2064.94</v>
      </c>
      <c r="I67" s="8"/>
      <c r="L67" s="12"/>
    </row>
    <row r="68" spans="1:12" x14ac:dyDescent="0.3">
      <c r="A68" s="21">
        <v>56</v>
      </c>
      <c r="B68" s="7"/>
      <c r="C68" s="8"/>
      <c r="D68" s="9">
        <f>SUM(D5:D67)</f>
        <v>442030.34</v>
      </c>
      <c r="E68" s="8"/>
      <c r="F68" s="8"/>
      <c r="G68" s="8"/>
      <c r="H68" s="9">
        <f>SUM(H5:I67)</f>
        <v>332699.71199999994</v>
      </c>
      <c r="I68" s="8"/>
      <c r="L68" s="12"/>
    </row>
    <row r="69" spans="1:12" x14ac:dyDescent="0.3">
      <c r="A69" s="21">
        <v>57</v>
      </c>
      <c r="B69" s="7"/>
      <c r="C69" s="8"/>
      <c r="D69" s="9">
        <v>0</v>
      </c>
      <c r="E69" s="8"/>
      <c r="F69" s="8"/>
      <c r="G69" s="8"/>
      <c r="H69" s="9">
        <f t="shared" ref="H69:H72" si="0">VALUE(D69)</f>
        <v>0</v>
      </c>
      <c r="I69" s="8"/>
      <c r="L69" s="12"/>
    </row>
    <row r="70" spans="1:12" x14ac:dyDescent="0.3">
      <c r="A70" s="21">
        <v>58</v>
      </c>
      <c r="B70" s="7"/>
      <c r="C70" s="8"/>
      <c r="D70" s="9">
        <v>0</v>
      </c>
      <c r="E70" s="8"/>
      <c r="F70" s="8"/>
      <c r="G70" s="8"/>
      <c r="H70" s="9">
        <f t="shared" si="0"/>
        <v>0</v>
      </c>
      <c r="I70" s="8"/>
      <c r="L70" s="12"/>
    </row>
    <row r="71" spans="1:12" x14ac:dyDescent="0.3">
      <c r="A71" s="21">
        <v>59</v>
      </c>
      <c r="B71" s="7"/>
      <c r="C71" s="8"/>
      <c r="D71" s="9">
        <v>0</v>
      </c>
      <c r="E71" s="8"/>
      <c r="F71" s="8"/>
      <c r="G71" s="8"/>
      <c r="H71" s="9">
        <f t="shared" si="0"/>
        <v>0</v>
      </c>
      <c r="I71" s="8"/>
      <c r="L71" s="12"/>
    </row>
    <row r="72" spans="1:12" x14ac:dyDescent="0.3">
      <c r="A72" s="21">
        <v>60</v>
      </c>
      <c r="B72" s="7"/>
      <c r="C72" s="8"/>
      <c r="D72" s="9">
        <v>0</v>
      </c>
      <c r="E72" s="8"/>
      <c r="F72" s="8"/>
      <c r="G72" s="8"/>
      <c r="H72" s="9">
        <f t="shared" si="0"/>
        <v>0</v>
      </c>
      <c r="I72" s="8"/>
      <c r="L72" s="12"/>
    </row>
    <row r="75" spans="1:12" x14ac:dyDescent="0.3">
      <c r="A75" s="30"/>
      <c r="B75" s="30"/>
      <c r="C75" s="30"/>
      <c r="D75" s="30"/>
      <c r="E75" s="30"/>
      <c r="F75" s="30"/>
      <c r="G75" s="30"/>
      <c r="H75" s="30"/>
      <c r="I75" s="30"/>
    </row>
    <row r="76" spans="1:12" x14ac:dyDescent="0.3">
      <c r="A76" s="31"/>
      <c r="B76" s="32" t="s">
        <v>11</v>
      </c>
      <c r="C76" s="32"/>
      <c r="D76" s="32"/>
      <c r="E76" s="32"/>
      <c r="F76" s="32"/>
      <c r="G76" s="32"/>
      <c r="H76" s="32"/>
      <c r="I76" s="32"/>
    </row>
    <row r="77" spans="1:12" x14ac:dyDescent="0.3">
      <c r="A77" s="31"/>
      <c r="B77" s="32" t="s">
        <v>14</v>
      </c>
      <c r="C77" s="32"/>
      <c r="D77" s="32"/>
      <c r="E77" s="32"/>
      <c r="F77" s="32"/>
      <c r="G77" s="32"/>
      <c r="H77" s="32"/>
      <c r="I77" s="32"/>
    </row>
    <row r="78" spans="1:12" x14ac:dyDescent="0.3">
      <c r="A78" s="18" t="s">
        <v>13</v>
      </c>
      <c r="B78" s="19">
        <f ca="1">TODAY()</f>
        <v>45321</v>
      </c>
      <c r="C78" s="39" t="s">
        <v>229</v>
      </c>
      <c r="D78" s="39"/>
      <c r="E78" s="39"/>
      <c r="F78" s="39"/>
      <c r="G78" s="39"/>
      <c r="H78" s="28" t="s">
        <v>12</v>
      </c>
      <c r="I78" s="28"/>
      <c r="J78" s="1" t="s">
        <v>230</v>
      </c>
    </row>
    <row r="79" spans="1:12" x14ac:dyDescent="0.3">
      <c r="A79" s="2"/>
      <c r="B79" s="2"/>
      <c r="C79" s="18"/>
      <c r="D79" s="2"/>
      <c r="E79" s="2"/>
      <c r="F79" s="2"/>
      <c r="G79" s="2"/>
      <c r="H79" s="2"/>
      <c r="I79" s="2"/>
    </row>
  </sheetData>
  <mergeCells count="11">
    <mergeCell ref="H78:I78"/>
    <mergeCell ref="A2:I2"/>
    <mergeCell ref="A75:A77"/>
    <mergeCell ref="B75:I75"/>
    <mergeCell ref="B76:I76"/>
    <mergeCell ref="B77:I77"/>
    <mergeCell ref="A41:A44"/>
    <mergeCell ref="B41:B44"/>
    <mergeCell ref="A46:A48"/>
    <mergeCell ref="A49:A50"/>
    <mergeCell ref="C78:G78"/>
  </mergeCells>
  <phoneticPr fontId="6" type="noConversion"/>
  <conditionalFormatting sqref="A36:A41 A45:A46 A49 A51:A7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Jednostavna nabava HPS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dcterms:created xsi:type="dcterms:W3CDTF">2022-12-25T06:26:37Z</dcterms:created>
  <dcterms:modified xsi:type="dcterms:W3CDTF">2024-01-30T20:12:10Z</dcterms:modified>
</cp:coreProperties>
</file>